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ssumptions" sheetId="1" state="visible" r:id="rId1"/>
    <sheet xmlns:r="http://schemas.openxmlformats.org/officeDocument/2006/relationships" name="Monthly Calculation" sheetId="2" state="visible" r:id="rId2"/>
    <sheet xmlns:r="http://schemas.openxmlformats.org/officeDocument/2006/relationships" name="ROI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Field</t>
        </is>
      </c>
      <c r="B1" s="1" t="inlineStr">
        <is>
          <t>Value</t>
        </is>
      </c>
    </row>
    <row r="2">
      <c r="A2" t="inlineStr">
        <is>
          <t>Total Student Capacity</t>
        </is>
      </c>
      <c r="B2" t="n">
        <v>100</v>
      </c>
    </row>
    <row r="3">
      <c r="A3" t="inlineStr">
        <is>
          <t>Expected Enrollment % (0.8 = 80%)</t>
        </is>
      </c>
      <c r="B3" t="n">
        <v>0.8</v>
      </c>
    </row>
    <row r="4">
      <c r="A4" t="inlineStr">
        <is>
          <t>Average Monthly Fee (₹)</t>
        </is>
      </c>
      <c r="B4" t="n">
        <v>3000</v>
      </c>
    </row>
    <row r="5">
      <c r="A5" t="inlineStr">
        <is>
          <t>Admission Fee Per Student (₹)</t>
        </is>
      </c>
      <c r="B5" t="n">
        <v>5000</v>
      </c>
    </row>
    <row r="6">
      <c r="A6" t="inlineStr">
        <is>
          <t>Teacher Salary Per Month (₹)</t>
        </is>
      </c>
      <c r="B6" t="n">
        <v>25000</v>
      </c>
    </row>
    <row r="7">
      <c r="A7" t="inlineStr">
        <is>
          <t>Number of Teachers</t>
        </is>
      </c>
      <c r="B7" t="n">
        <v>3</v>
      </c>
    </row>
    <row r="8">
      <c r="A8" t="inlineStr">
        <is>
          <t>Helper Salary Per Month (₹)</t>
        </is>
      </c>
      <c r="B8" t="n">
        <v>12000</v>
      </c>
    </row>
    <row r="9">
      <c r="A9" t="inlineStr">
        <is>
          <t>Number of Helpers</t>
        </is>
      </c>
      <c r="B9" t="n">
        <v>2</v>
      </c>
    </row>
    <row r="10">
      <c r="A10" t="inlineStr">
        <is>
          <t>Monthly Rent (₹)</t>
        </is>
      </c>
      <c r="B10" t="n">
        <v>40000</v>
      </c>
    </row>
    <row r="11">
      <c r="A11" t="inlineStr">
        <is>
          <t>Utilities &amp; Misc (₹)</t>
        </is>
      </c>
      <c r="B11" t="n">
        <v>20000</v>
      </c>
    </row>
    <row r="12">
      <c r="A12" t="inlineStr">
        <is>
          <t>Royalty % (0.1 = 10%)</t>
        </is>
      </c>
      <c r="B12" t="n">
        <v>0.1</v>
      </c>
    </row>
    <row r="13">
      <c r="A13" t="inlineStr">
        <is>
          <t>Initial Investment (₹)</t>
        </is>
      </c>
      <c r="B13" t="n">
        <v>1500000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Field</t>
        </is>
      </c>
      <c r="B1" s="1" t="inlineStr">
        <is>
          <t>Formula / Value</t>
        </is>
      </c>
    </row>
    <row r="2">
      <c r="A2" t="inlineStr">
        <is>
          <t>Enrolled Students</t>
        </is>
      </c>
      <c r="B2">
        <f>Assumptions!B2*Assumptions!B3</f>
        <v/>
      </c>
    </row>
    <row r="3">
      <c r="A3" t="inlineStr">
        <is>
          <t>Monthly Tuition Revenue</t>
        </is>
      </c>
      <c r="B3">
        <f>B2*Assumptions!B4</f>
        <v/>
      </c>
    </row>
    <row r="4">
      <c r="A4" t="inlineStr">
        <is>
          <t>Monthly Admission Revenue (Spread)</t>
        </is>
      </c>
      <c r="B4">
        <f>(B2*Assumptions!B5)/12</f>
        <v/>
      </c>
    </row>
    <row r="5">
      <c r="A5" t="inlineStr">
        <is>
          <t>Total Monthly Revenue</t>
        </is>
      </c>
      <c r="B5">
        <f>B3+B4</f>
        <v/>
      </c>
    </row>
    <row r="6">
      <c r="A6" t="inlineStr">
        <is>
          <t>Total Teacher Salary</t>
        </is>
      </c>
      <c r="B6">
        <f>Assumptions!B6*Assumptions!B7</f>
        <v/>
      </c>
    </row>
    <row r="7">
      <c r="A7" t="inlineStr">
        <is>
          <t>Total Helper Salary</t>
        </is>
      </c>
      <c r="B7">
        <f>Assumptions!B8*Assumptions!B9</f>
        <v/>
      </c>
    </row>
    <row r="8">
      <c r="A8" t="inlineStr">
        <is>
          <t>Royalty Payment</t>
        </is>
      </c>
      <c r="B8">
        <f>B3*Assumptions!B12</f>
        <v/>
      </c>
    </row>
    <row r="9">
      <c r="A9" t="inlineStr">
        <is>
          <t>Total Monthly Expenses</t>
        </is>
      </c>
      <c r="B9">
        <f>B6+B7+Assumptions!B10+Assumptions!B11+B8</f>
        <v/>
      </c>
    </row>
    <row r="10">
      <c r="A10" t="inlineStr">
        <is>
          <t>Monthly Net Profit</t>
        </is>
      </c>
      <c r="B10">
        <f>B5-B9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Field</t>
        </is>
      </c>
      <c r="B1" s="1" t="inlineStr">
        <is>
          <t>Formula / Value</t>
        </is>
      </c>
    </row>
    <row r="2">
      <c r="A2" t="inlineStr">
        <is>
          <t>Monthly Net Profit</t>
        </is>
      </c>
      <c r="B2">
        <f>Monthly Calculation!B10</f>
        <v/>
      </c>
    </row>
    <row r="3">
      <c r="A3" t="inlineStr">
        <is>
          <t>Annual Net Profit</t>
        </is>
      </c>
      <c r="B3">
        <f>B2*12</f>
        <v/>
      </c>
    </row>
    <row r="4">
      <c r="A4" t="inlineStr">
        <is>
          <t>ROI %</t>
        </is>
      </c>
      <c r="B4">
        <f>(B3/Assumptions!B13)*100</f>
        <v/>
      </c>
    </row>
    <row r="5">
      <c r="A5" t="inlineStr">
        <is>
          <t>Break-even (Months)</t>
        </is>
      </c>
      <c r="B5">
        <f>Assumptions!B13/Monthly Calculation!B10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2026-02-13T17:03:50Z</dcterms:created>
  <dcterms:modified xmlns:dcterms="http://purl.org/dc/terms/" xmlns:xsi="http://www.w3.org/2001/XMLSchema-instance" xsi:type="dcterms:W3CDTF">2026-02-13T17:03:50Z</dcterms:modified>
</cp:coreProperties>
</file>